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r Lisboa\Desktop\Arquivos\AGEVAP\4. CONTRATO\2023\Cobrança\RH-II\Produtos\Finais\"/>
    </mc:Choice>
  </mc:AlternateContent>
  <xr:revisionPtr revIDLastSave="0" documentId="8_{CFF9B5B3-EB1D-422E-8463-14D57F6F0CBC}" xr6:coauthVersionLast="47" xr6:coauthVersionMax="47" xr10:uidLastSave="{00000000-0000-0000-0000-000000000000}"/>
  <bookViews>
    <workbookView xWindow="-120" yWindow="-120" windowWidth="20730" windowHeight="11040" xr2:uid="{7EAC9349-384B-4797-923F-472573C981EC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</calcChain>
</file>

<file path=xl/sharedStrings.xml><?xml version="1.0" encoding="utf-8"?>
<sst xmlns="http://schemas.openxmlformats.org/spreadsheetml/2006/main" count="16" uniqueCount="15">
  <si>
    <t xml:space="preserve">HISTÓRICO DA ARRECADAÇÃO  DA COBRANÇA                                                                                                                                                          REGIÃO HIDROGRÁFICA  I - BAÍA DA ILHA GRANDE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</si>
  <si>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RECURSOS DA COBRANÇA (R$)</t>
  </si>
  <si>
    <t xml:space="preserve">
</t>
  </si>
  <si>
    <t xml:space="preserve">2004-2007 </t>
  </si>
  <si>
    <t>2023³</t>
  </si>
  <si>
    <t>Total Cobrança</t>
  </si>
  <si>
    <t xml:space="preserve">Cobrança Bruta </t>
  </si>
  <si>
    <t>#</t>
  </si>
  <si>
    <t>10% órgão gestor ²</t>
  </si>
  <si>
    <t>Cobrança líquida</t>
  </si>
  <si>
    <t># Informação não disponível</t>
  </si>
  <si>
    <r>
      <rPr>
        <sz val="8"/>
        <color theme="1"/>
        <rFont val="Calibri"/>
        <family val="2"/>
      </rPr>
      <t>₂</t>
    </r>
    <r>
      <rPr>
        <sz val="8"/>
        <color theme="1"/>
        <rFont val="Calibri"/>
        <family val="2"/>
        <scheme val="minor"/>
      </rPr>
      <t>Lei 4.247/03</t>
    </r>
  </si>
  <si>
    <t>³Data-base: Setembro/2023 (acesso em Dezembro/2023)</t>
  </si>
  <si>
    <r>
      <t>Fonte: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INEA (https://www.inea.rj.gov.br/ar-agua-e-solo/sobre-o-fundrhi/)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</si>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</sst>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/>
    <xf numFmtId="4" fontId="0" fillId="2" borderId="0" xfId="0" applyNumberForma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indent="2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9" fontId="3" fillId="2" borderId="0" xfId="1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/>
    </xf>
    <xf numFmtId="4" fontId="0" fillId="2" borderId="0" xfId="0" applyNumberFormat="1" applyFill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2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0" xfId="0" applyNumberFormat="1" applyFill="1"/>
    <xf numFmtId="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/>
    <xf numFmtId="4" fontId="0" fillId="0" borderId="1" xfId="0" applyNumberFormat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20603674540683"/>
          <c:y val="0.1890751676873724"/>
          <c:w val="0.77001618547681538"/>
          <c:h val="0.39907188684747741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Planilha1!$A$6</c:f>
              <c:strCache>
                <c:ptCount val="1"/>
                <c:pt idx="0">
                  <c:v>Cobrança Bruta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2023³</c:v>
                </c:pt>
              </c:strCache>
            </c:strRef>
          </c:cat>
          <c:val>
            <c:numRef>
              <c:f>Planilha1!$B$6:$R$6</c:f>
              <c:numCache>
                <c:formatCode>#,##0.00</c:formatCode>
                <c:ptCount val="17"/>
                <c:pt idx="0">
                  <c:v>0</c:v>
                </c:pt>
                <c:pt idx="1">
                  <c:v>157605.54</c:v>
                </c:pt>
                <c:pt idx="2">
                  <c:v>174057.23</c:v>
                </c:pt>
                <c:pt idx="3">
                  <c:v>186221.83</c:v>
                </c:pt>
                <c:pt idx="4">
                  <c:v>277926.28000000003</c:v>
                </c:pt>
                <c:pt idx="5">
                  <c:v>270401.86</c:v>
                </c:pt>
                <c:pt idx="6">
                  <c:v>239428.34</c:v>
                </c:pt>
                <c:pt idx="7">
                  <c:v>203684.96</c:v>
                </c:pt>
                <c:pt idx="8">
                  <c:v>440518.8</c:v>
                </c:pt>
                <c:pt idx="9">
                  <c:v>303091.24</c:v>
                </c:pt>
                <c:pt idx="10">
                  <c:v>594167.27</c:v>
                </c:pt>
                <c:pt idx="11">
                  <c:v>647275.63</c:v>
                </c:pt>
                <c:pt idx="12">
                  <c:v>813243.96</c:v>
                </c:pt>
                <c:pt idx="13">
                  <c:v>919909.83</c:v>
                </c:pt>
                <c:pt idx="14">
                  <c:v>903479.54</c:v>
                </c:pt>
                <c:pt idx="15">
                  <c:v>945842.63</c:v>
                </c:pt>
                <c:pt idx="16">
                  <c:v>774254.66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1-478E-AD42-276DB5D37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256624"/>
        <c:axId val="774191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Planilha1!$A$7</c15:sqref>
                        </c15:formulaRef>
                      </c:ext>
                    </c:extLst>
                    <c:strCache>
                      <c:ptCount val="1"/>
                      <c:pt idx="0">
                        <c:v>10% órgão gestor ²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Planilha1!$B$7:$Q$7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15760.55</c:v>
                      </c:pt>
                      <c:pt idx="2">
                        <c:v>17405.72</c:v>
                      </c:pt>
                      <c:pt idx="3">
                        <c:v>18622.18</c:v>
                      </c:pt>
                      <c:pt idx="4">
                        <c:v>27792.63</c:v>
                      </c:pt>
                      <c:pt idx="5">
                        <c:v>27040.19</c:v>
                      </c:pt>
                      <c:pt idx="6">
                        <c:v>23942.83</c:v>
                      </c:pt>
                      <c:pt idx="7">
                        <c:v>20368.5</c:v>
                      </c:pt>
                      <c:pt idx="8">
                        <c:v>44051.88</c:v>
                      </c:pt>
                      <c:pt idx="9">
                        <c:v>30309.119999999999</c:v>
                      </c:pt>
                      <c:pt idx="10">
                        <c:v>59416.73</c:v>
                      </c:pt>
                      <c:pt idx="11">
                        <c:v>64727.56</c:v>
                      </c:pt>
                      <c:pt idx="12">
                        <c:v>81324.399999999994</c:v>
                      </c:pt>
                      <c:pt idx="13">
                        <c:v>91990.98</c:v>
                      </c:pt>
                      <c:pt idx="14">
                        <c:v>90347.95</c:v>
                      </c:pt>
                      <c:pt idx="15">
                        <c:v>94584.26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9E1-478E-AD42-276DB5D3728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Planilha1!$A$8</c15:sqref>
                        </c15:formulaRef>
                      </c:ext>
                    </c:extLst>
                    <c:strCache>
                      <c:ptCount val="1"/>
                      <c:pt idx="0">
                        <c:v>Cobrança líquida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Planilha1!$B$8:$Q$8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399358.93</c:v>
                      </c:pt>
                      <c:pt idx="1">
                        <c:v>141844.99</c:v>
                      </c:pt>
                      <c:pt idx="2">
                        <c:v>156651.51</c:v>
                      </c:pt>
                      <c:pt idx="3">
                        <c:v>167599.65</c:v>
                      </c:pt>
                      <c:pt idx="4">
                        <c:v>250133.65</c:v>
                      </c:pt>
                      <c:pt idx="5">
                        <c:v>243361.67</c:v>
                      </c:pt>
                      <c:pt idx="6">
                        <c:v>215485.51</c:v>
                      </c:pt>
                      <c:pt idx="7">
                        <c:v>183316.46</c:v>
                      </c:pt>
                      <c:pt idx="8">
                        <c:v>396466.92</c:v>
                      </c:pt>
                      <c:pt idx="9">
                        <c:v>272782.12</c:v>
                      </c:pt>
                      <c:pt idx="10">
                        <c:v>534750.54</c:v>
                      </c:pt>
                      <c:pt idx="11">
                        <c:v>582548.06999999995</c:v>
                      </c:pt>
                      <c:pt idx="12">
                        <c:v>731919.56</c:v>
                      </c:pt>
                      <c:pt idx="13">
                        <c:v>827918.85</c:v>
                      </c:pt>
                      <c:pt idx="14">
                        <c:v>813131.59</c:v>
                      </c:pt>
                      <c:pt idx="15">
                        <c:v>851258.37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E1-478E-AD42-276DB5D3728D}"/>
                  </c:ext>
                </c:extLst>
              </c15:ser>
            </c15:filteredLineSeries>
          </c:ext>
        </c:extLst>
      </c:lineChart>
      <c:catAx>
        <c:axId val="7792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1904"/>
        <c:crosses val="autoZero"/>
        <c:auto val="1"/>
        <c:lblAlgn val="ctr"/>
        <c:lblOffset val="100"/>
        <c:noMultiLvlLbl val="0"/>
      </c:catAx>
      <c:valAx>
        <c:axId val="7741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VALORES (R$)</a:t>
                </a:r>
              </a:p>
            </c:rich>
          </c:tx>
          <c:layout>
            <c:manualLayout>
              <c:xMode val="edge"/>
              <c:yMode val="edge"/>
              <c:x val="2.2591072829511336E-4"/>
              <c:y val="0.27634072526648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586255789116"/>
          <c:y val="0.15493876070079032"/>
          <c:w val="0.85326709860971028"/>
          <c:h val="0.44039834875880396"/>
        </c:manualLayout>
      </c:layout>
      <c:lineChart>
        <c:grouping val="standard"/>
        <c:varyColors val="0"/>
        <c:ser>
          <c:idx val="2"/>
          <c:order val="2"/>
          <c:tx>
            <c:strRef>
              <c:f>Planilha1!$A$8</c:f>
              <c:strCache>
                <c:ptCount val="1"/>
                <c:pt idx="0">
                  <c:v>Cobrança líquida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2023³</c:v>
                </c:pt>
              </c:strCache>
            </c:strRef>
          </c:cat>
          <c:val>
            <c:numRef>
              <c:f>Planilha1!$B$8:$R$8</c:f>
              <c:numCache>
                <c:formatCode>#,##0.00</c:formatCode>
                <c:ptCount val="17"/>
                <c:pt idx="0">
                  <c:v>399358.93</c:v>
                </c:pt>
                <c:pt idx="1">
                  <c:v>141844.99</c:v>
                </c:pt>
                <c:pt idx="2">
                  <c:v>156651.51</c:v>
                </c:pt>
                <c:pt idx="3">
                  <c:v>167599.65</c:v>
                </c:pt>
                <c:pt idx="4">
                  <c:v>250133.65</c:v>
                </c:pt>
                <c:pt idx="5">
                  <c:v>243361.67</c:v>
                </c:pt>
                <c:pt idx="6">
                  <c:v>215485.51</c:v>
                </c:pt>
                <c:pt idx="7">
                  <c:v>183316.46</c:v>
                </c:pt>
                <c:pt idx="8">
                  <c:v>396466.92</c:v>
                </c:pt>
                <c:pt idx="9">
                  <c:v>272782.12</c:v>
                </c:pt>
                <c:pt idx="10">
                  <c:v>534750.54</c:v>
                </c:pt>
                <c:pt idx="11">
                  <c:v>582548.06999999995</c:v>
                </c:pt>
                <c:pt idx="12">
                  <c:v>731919.56</c:v>
                </c:pt>
                <c:pt idx="13">
                  <c:v>827918.85</c:v>
                </c:pt>
                <c:pt idx="14">
                  <c:v>813131.59</c:v>
                </c:pt>
                <c:pt idx="15">
                  <c:v>851258.37</c:v>
                </c:pt>
                <c:pt idx="16">
                  <c:v>696829.19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06-4073-B8B8-1541516C8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698848"/>
        <c:axId val="782173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Planilha1!$A$6</c15:sqref>
                        </c15:formulaRef>
                      </c:ext>
                    </c:extLst>
                    <c:strCache>
                      <c:ptCount val="1"/>
                      <c:pt idx="0">
                        <c:v>Cobrança Bruta 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Planilha1!$B$6:$Q$6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157605.54</c:v>
                      </c:pt>
                      <c:pt idx="2">
                        <c:v>174057.23</c:v>
                      </c:pt>
                      <c:pt idx="3">
                        <c:v>186221.83</c:v>
                      </c:pt>
                      <c:pt idx="4">
                        <c:v>277926.28000000003</c:v>
                      </c:pt>
                      <c:pt idx="5">
                        <c:v>270401.86</c:v>
                      </c:pt>
                      <c:pt idx="6">
                        <c:v>239428.34</c:v>
                      </c:pt>
                      <c:pt idx="7">
                        <c:v>203684.96</c:v>
                      </c:pt>
                      <c:pt idx="8">
                        <c:v>440518.8</c:v>
                      </c:pt>
                      <c:pt idx="9">
                        <c:v>303091.24</c:v>
                      </c:pt>
                      <c:pt idx="10">
                        <c:v>594167.27</c:v>
                      </c:pt>
                      <c:pt idx="11">
                        <c:v>647275.63</c:v>
                      </c:pt>
                      <c:pt idx="12">
                        <c:v>813243.96</c:v>
                      </c:pt>
                      <c:pt idx="13">
                        <c:v>919909.83</c:v>
                      </c:pt>
                      <c:pt idx="14">
                        <c:v>903479.54</c:v>
                      </c:pt>
                      <c:pt idx="15">
                        <c:v>945842.63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706-4073-B8B8-1541516C8B8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Planilha1!$A$7</c15:sqref>
                        </c15:formulaRef>
                      </c:ext>
                    </c:extLst>
                    <c:strCache>
                      <c:ptCount val="1"/>
                      <c:pt idx="0">
                        <c:v>10% órgão gestor ²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Planilha1!$B$7:$Q$7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15760.55</c:v>
                      </c:pt>
                      <c:pt idx="2">
                        <c:v>17405.72</c:v>
                      </c:pt>
                      <c:pt idx="3">
                        <c:v>18622.18</c:v>
                      </c:pt>
                      <c:pt idx="4">
                        <c:v>27792.63</c:v>
                      </c:pt>
                      <c:pt idx="5">
                        <c:v>27040.19</c:v>
                      </c:pt>
                      <c:pt idx="6">
                        <c:v>23942.83</c:v>
                      </c:pt>
                      <c:pt idx="7">
                        <c:v>20368.5</c:v>
                      </c:pt>
                      <c:pt idx="8">
                        <c:v>44051.88</c:v>
                      </c:pt>
                      <c:pt idx="9">
                        <c:v>30309.119999999999</c:v>
                      </c:pt>
                      <c:pt idx="10">
                        <c:v>59416.73</c:v>
                      </c:pt>
                      <c:pt idx="11">
                        <c:v>64727.56</c:v>
                      </c:pt>
                      <c:pt idx="12">
                        <c:v>81324.399999999994</c:v>
                      </c:pt>
                      <c:pt idx="13">
                        <c:v>91990.98</c:v>
                      </c:pt>
                      <c:pt idx="14">
                        <c:v>90347.95</c:v>
                      </c:pt>
                      <c:pt idx="15">
                        <c:v>94584.26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706-4073-B8B8-1541516C8B85}"/>
                  </c:ext>
                </c:extLst>
              </c15:ser>
            </c15:filteredLineSeries>
          </c:ext>
        </c:extLst>
      </c:lineChart>
      <c:catAx>
        <c:axId val="7726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173936"/>
        <c:crosses val="autoZero"/>
        <c:auto val="1"/>
        <c:lblAlgn val="ctr"/>
        <c:lblOffset val="100"/>
        <c:noMultiLvlLbl val="0"/>
      </c:catAx>
      <c:valAx>
        <c:axId val="7821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69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20603674540683"/>
          <c:y val="0.1890751676873724"/>
          <c:w val="0.77001618547681538"/>
          <c:h val="0.39907188684747741"/>
        </c:manualLayout>
      </c:layout>
      <c:lineChart>
        <c:grouping val="standard"/>
        <c:varyColors val="0"/>
        <c:ser>
          <c:idx val="0"/>
          <c:order val="0"/>
          <c:tx>
            <c:strRef>
              <c:f>Planilha1!$A$7</c:f>
              <c:strCache>
                <c:ptCount val="1"/>
                <c:pt idx="0">
                  <c:v>10% órgão gestor 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Planilha1!$B$5:$R$5</c:f>
              <c:strCache>
                <c:ptCount val="17"/>
                <c:pt idx="0">
                  <c:v>2004-2007 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2023³</c:v>
                </c:pt>
              </c:strCache>
            </c:strRef>
          </c:cat>
          <c:val>
            <c:numRef>
              <c:f>Planilha1!$B$7:$R$7</c:f>
              <c:numCache>
                <c:formatCode>#,##0.00</c:formatCode>
                <c:ptCount val="17"/>
                <c:pt idx="0">
                  <c:v>0</c:v>
                </c:pt>
                <c:pt idx="1">
                  <c:v>15760.55</c:v>
                </c:pt>
                <c:pt idx="2">
                  <c:v>17405.72</c:v>
                </c:pt>
                <c:pt idx="3">
                  <c:v>18622.18</c:v>
                </c:pt>
                <c:pt idx="4">
                  <c:v>27792.63</c:v>
                </c:pt>
                <c:pt idx="5">
                  <c:v>27040.19</c:v>
                </c:pt>
                <c:pt idx="6">
                  <c:v>23942.83</c:v>
                </c:pt>
                <c:pt idx="7">
                  <c:v>20368.5</c:v>
                </c:pt>
                <c:pt idx="8">
                  <c:v>44051.88</c:v>
                </c:pt>
                <c:pt idx="9">
                  <c:v>30309.119999999999</c:v>
                </c:pt>
                <c:pt idx="10">
                  <c:v>59416.73</c:v>
                </c:pt>
                <c:pt idx="11">
                  <c:v>64727.56</c:v>
                </c:pt>
                <c:pt idx="12">
                  <c:v>81324.399999999994</c:v>
                </c:pt>
                <c:pt idx="13">
                  <c:v>91990.98</c:v>
                </c:pt>
                <c:pt idx="14">
                  <c:v>90347.95</c:v>
                </c:pt>
                <c:pt idx="15">
                  <c:v>94584.26</c:v>
                </c:pt>
                <c:pt idx="16">
                  <c:v>77425.47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18-4557-A5F0-904A81AB6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9256624"/>
        <c:axId val="7741919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Planilha1!$A$7</c15:sqref>
                        </c15:formulaRef>
                      </c:ext>
                    </c:extLst>
                    <c:strCache>
                      <c:ptCount val="1"/>
                      <c:pt idx="0">
                        <c:v>10% órgão gestor ²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Planilha1!$B$7:$Q$7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0</c:v>
                      </c:pt>
                      <c:pt idx="1">
                        <c:v>15760.55</c:v>
                      </c:pt>
                      <c:pt idx="2">
                        <c:v>17405.72</c:v>
                      </c:pt>
                      <c:pt idx="3">
                        <c:v>18622.18</c:v>
                      </c:pt>
                      <c:pt idx="4">
                        <c:v>27792.63</c:v>
                      </c:pt>
                      <c:pt idx="5">
                        <c:v>27040.19</c:v>
                      </c:pt>
                      <c:pt idx="6">
                        <c:v>23942.83</c:v>
                      </c:pt>
                      <c:pt idx="7">
                        <c:v>20368.5</c:v>
                      </c:pt>
                      <c:pt idx="8">
                        <c:v>44051.88</c:v>
                      </c:pt>
                      <c:pt idx="9">
                        <c:v>30309.119999999999</c:v>
                      </c:pt>
                      <c:pt idx="10">
                        <c:v>59416.73</c:v>
                      </c:pt>
                      <c:pt idx="11">
                        <c:v>64727.56</c:v>
                      </c:pt>
                      <c:pt idx="12">
                        <c:v>81324.399999999994</c:v>
                      </c:pt>
                      <c:pt idx="13">
                        <c:v>91990.98</c:v>
                      </c:pt>
                      <c:pt idx="14">
                        <c:v>90347.95</c:v>
                      </c:pt>
                      <c:pt idx="15">
                        <c:v>94584.26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118-4557-A5F0-904A81AB61E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Planilha1!$A$8</c15:sqref>
                        </c15:formulaRef>
                      </c:ext>
                    </c:extLst>
                    <c:strCache>
                      <c:ptCount val="1"/>
                      <c:pt idx="0">
                        <c:v>Cobrança líquida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Planilha1!$B$5:$R$5</c15:sqref>
                        </c15:formulaRef>
                      </c:ext>
                    </c:extLst>
                    <c:strCache>
                      <c:ptCount val="17"/>
                      <c:pt idx="0">
                        <c:v>2004-2007 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  <c:pt idx="13">
                        <c:v>2020</c:v>
                      </c:pt>
                      <c:pt idx="14">
                        <c:v>2021</c:v>
                      </c:pt>
                      <c:pt idx="15">
                        <c:v>2022</c:v>
                      </c:pt>
                      <c:pt idx="16">
                        <c:v>2023³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Planilha1!$B$8:$Q$8</c15:sqref>
                        </c15:formulaRef>
                      </c:ext>
                    </c:extLst>
                    <c:numCache>
                      <c:formatCode>#,##0.00</c:formatCode>
                      <c:ptCount val="16"/>
                      <c:pt idx="0">
                        <c:v>399358.93</c:v>
                      </c:pt>
                      <c:pt idx="1">
                        <c:v>141844.99</c:v>
                      </c:pt>
                      <c:pt idx="2">
                        <c:v>156651.51</c:v>
                      </c:pt>
                      <c:pt idx="3">
                        <c:v>167599.65</c:v>
                      </c:pt>
                      <c:pt idx="4">
                        <c:v>250133.65</c:v>
                      </c:pt>
                      <c:pt idx="5">
                        <c:v>243361.67</c:v>
                      </c:pt>
                      <c:pt idx="6">
                        <c:v>215485.51</c:v>
                      </c:pt>
                      <c:pt idx="7">
                        <c:v>183316.46</c:v>
                      </c:pt>
                      <c:pt idx="8">
                        <c:v>396466.92</c:v>
                      </c:pt>
                      <c:pt idx="9">
                        <c:v>272782.12</c:v>
                      </c:pt>
                      <c:pt idx="10">
                        <c:v>534750.54</c:v>
                      </c:pt>
                      <c:pt idx="11">
                        <c:v>582548.06999999995</c:v>
                      </c:pt>
                      <c:pt idx="12">
                        <c:v>731919.56</c:v>
                      </c:pt>
                      <c:pt idx="13">
                        <c:v>827918.85</c:v>
                      </c:pt>
                      <c:pt idx="14">
                        <c:v>813131.59</c:v>
                      </c:pt>
                      <c:pt idx="15">
                        <c:v>851258.37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118-4557-A5F0-904A81AB61EF}"/>
                  </c:ext>
                </c:extLst>
              </c15:ser>
            </c15:filteredLineSeries>
          </c:ext>
        </c:extLst>
      </c:lineChart>
      <c:catAx>
        <c:axId val="7792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ANOS</a:t>
                </a:r>
              </a:p>
              <a:p>
                <a:pPr>
                  <a:defRPr/>
                </a:pP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191904"/>
        <c:crosses val="autoZero"/>
        <c:auto val="1"/>
        <c:lblAlgn val="ctr"/>
        <c:lblOffset val="100"/>
        <c:noMultiLvlLbl val="0"/>
      </c:catAx>
      <c:valAx>
        <c:axId val="7741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VALORES (R$)</a:t>
                </a:r>
              </a:p>
            </c:rich>
          </c:tx>
          <c:layout>
            <c:manualLayout>
              <c:xMode val="edge"/>
              <c:yMode val="edge"/>
              <c:x val="2.2591072829511336E-4"/>
              <c:y val="0.276340725266484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213361</xdr:colOff>
      <xdr:row>0</xdr:row>
      <xdr:rowOff>137160</xdr:rowOff>
    </xdr:from>
    <xdr:to>
      <xdr:col>16</xdr:col>
      <xdr:colOff>6532</xdr:colOff>
      <xdr:row>1</xdr:row>
      <xdr:rowOff>380076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A5056F-441F-474E-A063-AC4467513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0161" y="137160"/>
          <a:ext cx="1584960" cy="882996"/>
        </a:xfrm>
        <a:prstGeom prst="rect">
          <a:avLst/>
        </a:prstGeom>
      </xdr:spPr>
    </xdr:pic>
    <xdr:clientData/>
  </xdr:twoCellAnchor>
  <xdr:twoCellAnchor>
    <xdr:from>
      <xdr:col>0</xdr:col>
      <xdr:colOff>487680</xdr:colOff>
      <xdr:row>13</xdr:row>
      <xdr:rowOff>7620</xdr:rowOff>
    </xdr:from>
    <xdr:to>
      <xdr:col>5</xdr:col>
      <xdr:colOff>441960</xdr:colOff>
      <xdr:row>31</xdr:row>
      <xdr:rowOff>160020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A6EA3E-B290-4903-91E3-F1B95AAFF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1021080</xdr:colOff>
      <xdr:row>13</xdr:row>
      <xdr:rowOff>30480</xdr:rowOff>
    </xdr:from>
    <xdr:to>
      <xdr:col>17</xdr:col>
      <xdr:colOff>358140</xdr:colOff>
      <xdr:row>32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3F825D-BBCB-4062-AF96-0B313EFA3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411480</xdr:colOff>
      <xdr:row>0</xdr:row>
      <xdr:rowOff>53340</xdr:rowOff>
    </xdr:from>
    <xdr:to>
      <xdr:col>2</xdr:col>
      <xdr:colOff>601384</xdr:colOff>
      <xdr:row>2</xdr:row>
      <xdr:rowOff>22860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4360793-2EDC-429D-95CA-6C33A80C0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" y="53340"/>
          <a:ext cx="2928205" cy="1036320"/>
        </a:xfrm>
        <a:prstGeom prst="rect">
          <a:avLst/>
        </a:prstGeom>
      </xdr:spPr>
    </xdr:pic>
    <xdr:clientData/>
  </xdr:twoCellAnchor>
  <xdr:twoCellAnchor>
    <xdr:from>
      <xdr:col>5</xdr:col>
      <xdr:colOff>838200</xdr:colOff>
      <xdr:row>13</xdr:row>
      <xdr:rowOff>38100</xdr:rowOff>
    </xdr:from>
    <xdr:to>
      <xdr:col>10</xdr:col>
      <xdr:colOff>754380</xdr:colOff>
      <xdr:row>32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937F07B-BACE-4B82-9C30-59C4E2BEA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877C7-D2E2-4DF7-AE8B-B800A319AECD}">
  <dimension ref="A1:AJ70"/>
  <sheetViews>
    <sheetView tabSelected="1" zoomScale="40" zoomScaleNormal="40" workbookViewId="0">
      <selection activeCell="U24" sqref="U24"/>
    </sheetView>
  </sheetViews>
  <sheetFormatPr defaultRowHeight="15"/>
  <cols>
    <col min="1" max="1" width="25" customWidth="1"/>
    <col min="2" max="2" width="15" bestFit="1" customWidth="1"/>
    <col min="3" max="3" width="16.140625" style="26" customWidth="1"/>
    <col min="4" max="4" width="18.5703125" customWidth="1"/>
    <col min="5" max="5" width="16.5703125" customWidth="1"/>
    <col min="6" max="6" width="18.28515625" customWidth="1"/>
    <col min="7" max="7" width="17" customWidth="1"/>
    <col min="8" max="8" width="20.7109375" customWidth="1"/>
    <col min="9" max="9" width="14.7109375" customWidth="1"/>
    <col min="10" max="10" width="21.28515625" customWidth="1"/>
    <col min="11" max="11" width="19.140625" customWidth="1"/>
    <col min="12" max="12" width="13.5703125" customWidth="1"/>
    <col min="13" max="15" width="12.5703125" bestFit="1" customWidth="1"/>
    <col min="16" max="16" width="13.7109375" customWidth="1"/>
    <col min="17" max="17" width="12.5703125" bestFit="1" customWidth="1"/>
    <col min="18" max="18" width="12.5703125" customWidth="1"/>
    <col min="19" max="19" width="20.42578125" bestFit="1" customWidth="1"/>
    <col min="20" max="21" width="11.7109375" bestFit="1" customWidth="1"/>
  </cols>
  <sheetData>
    <row r="1" spans="1:22" ht="50.45" customHeight="1">
      <c r="A1" s="2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.6" customHeight="1">
      <c r="A2" s="2"/>
      <c r="B2" s="1"/>
      <c r="C2" s="17"/>
      <c r="D2" s="1"/>
      <c r="E2" s="1"/>
      <c r="F2" s="1"/>
      <c r="G2" s="1"/>
      <c r="H2" s="1"/>
      <c r="I2" s="1"/>
      <c r="J2" s="1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8.9" customHeight="1">
      <c r="A3" s="2"/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2"/>
      <c r="M3" s="2"/>
      <c r="N3" s="2"/>
      <c r="O3" s="2"/>
      <c r="P3" s="40" t="s">
        <v>2</v>
      </c>
      <c r="Q3" s="40"/>
      <c r="R3" s="40"/>
      <c r="S3" s="40"/>
      <c r="T3" s="2"/>
      <c r="U3" s="2"/>
      <c r="V3" s="2"/>
    </row>
    <row r="4" spans="1:22" ht="19.149999999999999" customHeight="1">
      <c r="A4" s="2"/>
      <c r="B4" s="2"/>
      <c r="C4" s="6"/>
      <c r="D4" s="2"/>
      <c r="E4" s="2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3" customFormat="1">
      <c r="A5" s="32"/>
      <c r="B5" s="25" t="s">
        <v>3</v>
      </c>
      <c r="C5" s="29">
        <v>2008</v>
      </c>
      <c r="D5" s="29">
        <v>2009</v>
      </c>
      <c r="E5" s="29">
        <v>2010</v>
      </c>
      <c r="F5" s="29">
        <v>2011</v>
      </c>
      <c r="G5" s="29">
        <v>2012</v>
      </c>
      <c r="H5" s="29">
        <v>2013</v>
      </c>
      <c r="I5" s="29">
        <v>2014</v>
      </c>
      <c r="J5" s="29">
        <v>2015</v>
      </c>
      <c r="K5" s="29">
        <v>2016</v>
      </c>
      <c r="L5" s="32">
        <v>2017</v>
      </c>
      <c r="M5" s="32">
        <v>2018</v>
      </c>
      <c r="N5" s="32">
        <v>2019</v>
      </c>
      <c r="O5" s="32">
        <v>2020</v>
      </c>
      <c r="P5" s="32">
        <v>2021</v>
      </c>
      <c r="Q5" s="32">
        <v>2022</v>
      </c>
      <c r="R5" s="32" t="s">
        <v>4</v>
      </c>
      <c r="S5" s="32" t="s">
        <v>5</v>
      </c>
      <c r="T5" s="4"/>
      <c r="U5" s="4"/>
      <c r="V5" s="4"/>
    </row>
    <row r="6" spans="1:22" s="22" customFormat="1" ht="43.15" customHeight="1">
      <c r="A6" s="29" t="s">
        <v>6</v>
      </c>
      <c r="B6" s="21" t="s">
        <v>7</v>
      </c>
      <c r="C6" s="23">
        <v>157605.54</v>
      </c>
      <c r="D6" s="23">
        <v>174057.23</v>
      </c>
      <c r="E6" s="23">
        <v>186221.83</v>
      </c>
      <c r="F6" s="23">
        <v>277926.28000000003</v>
      </c>
      <c r="G6" s="23">
        <v>270401.86</v>
      </c>
      <c r="H6" s="23">
        <v>239428.34</v>
      </c>
      <c r="I6" s="23">
        <v>203684.96</v>
      </c>
      <c r="J6" s="23">
        <v>440518.8</v>
      </c>
      <c r="K6" s="23">
        <v>303091.24</v>
      </c>
      <c r="L6" s="23">
        <v>594167.27</v>
      </c>
      <c r="M6" s="23">
        <v>647275.63</v>
      </c>
      <c r="N6" s="23">
        <v>813243.96</v>
      </c>
      <c r="O6" s="23">
        <v>919909.83</v>
      </c>
      <c r="P6" s="23">
        <v>903479.54</v>
      </c>
      <c r="Q6" s="23">
        <v>945842.63</v>
      </c>
      <c r="R6" s="23">
        <v>774254.66</v>
      </c>
      <c r="S6" s="36">
        <f>SUM(B6:R6)</f>
        <v>7851109.5999999996</v>
      </c>
      <c r="T6" s="18"/>
      <c r="U6" s="18"/>
      <c r="V6" s="18"/>
    </row>
    <row r="7" spans="1:22" s="22" customFormat="1" ht="36" customHeight="1">
      <c r="A7" s="30" t="s">
        <v>8</v>
      </c>
      <c r="B7" s="19" t="s">
        <v>7</v>
      </c>
      <c r="C7" s="19">
        <v>15760.55</v>
      </c>
      <c r="D7" s="28">
        <v>17405.72</v>
      </c>
      <c r="E7" s="28">
        <v>18622.18</v>
      </c>
      <c r="F7" s="28">
        <v>27792.63</v>
      </c>
      <c r="G7" s="28">
        <v>27040.19</v>
      </c>
      <c r="H7" s="28">
        <v>23942.83</v>
      </c>
      <c r="I7" s="28">
        <v>20368.5</v>
      </c>
      <c r="J7" s="28">
        <v>44051.88</v>
      </c>
      <c r="K7" s="28">
        <v>30309.119999999999</v>
      </c>
      <c r="L7" s="28">
        <v>59416.73</v>
      </c>
      <c r="M7" s="28">
        <v>64727.56</v>
      </c>
      <c r="N7" s="28">
        <v>81324.399999999994</v>
      </c>
      <c r="O7" s="28">
        <v>91990.98</v>
      </c>
      <c r="P7" s="28">
        <v>90347.95</v>
      </c>
      <c r="Q7" s="28">
        <v>94584.26</v>
      </c>
      <c r="R7" s="21">
        <v>77425.47</v>
      </c>
      <c r="S7" s="36">
        <f>SUM(B7:R7)</f>
        <v>785110.95</v>
      </c>
      <c r="T7" s="18"/>
      <c r="U7" s="18"/>
      <c r="V7" s="18"/>
    </row>
    <row r="8" spans="1:22" s="22" customFormat="1" ht="39" customHeight="1">
      <c r="A8" s="31" t="s">
        <v>9</v>
      </c>
      <c r="B8" s="24">
        <v>399358.93</v>
      </c>
      <c r="C8" s="24">
        <v>141844.99</v>
      </c>
      <c r="D8" s="20">
        <v>156651.51</v>
      </c>
      <c r="E8" s="20">
        <v>167599.65</v>
      </c>
      <c r="F8" s="20">
        <v>250133.65</v>
      </c>
      <c r="G8" s="20">
        <v>243361.67</v>
      </c>
      <c r="H8" s="20">
        <v>215485.51</v>
      </c>
      <c r="I8" s="20">
        <v>183316.46</v>
      </c>
      <c r="J8" s="20">
        <v>396466.92</v>
      </c>
      <c r="K8" s="20">
        <v>272782.12</v>
      </c>
      <c r="L8" s="20">
        <v>534750.54</v>
      </c>
      <c r="M8" s="20">
        <v>582548.06999999995</v>
      </c>
      <c r="N8" s="20">
        <v>731919.56</v>
      </c>
      <c r="O8" s="20">
        <v>827918.85</v>
      </c>
      <c r="P8" s="20">
        <v>813131.59</v>
      </c>
      <c r="Q8" s="34">
        <v>851258.37</v>
      </c>
      <c r="R8" s="24">
        <v>696829.19</v>
      </c>
      <c r="S8" s="24">
        <f>SUM(B8:R8)</f>
        <v>7465357.5800000001</v>
      </c>
      <c r="U8" s="18"/>
      <c r="V8" s="18"/>
    </row>
    <row r="9" spans="1:22" ht="16.149999999999999" customHeight="1">
      <c r="A9" s="35" t="s">
        <v>10</v>
      </c>
      <c r="B9" s="6"/>
      <c r="C9" s="21"/>
      <c r="D9" s="3"/>
      <c r="E9" s="3"/>
      <c r="F9" s="3"/>
      <c r="G9" s="3"/>
      <c r="H9" s="3"/>
      <c r="I9" s="10"/>
      <c r="J9" s="10"/>
      <c r="K9" s="11"/>
      <c r="L9" s="7"/>
      <c r="M9" s="7"/>
      <c r="N9" s="7"/>
      <c r="O9" s="7"/>
      <c r="P9" s="7"/>
      <c r="Q9" s="7"/>
      <c r="R9" s="7"/>
      <c r="S9" s="7"/>
      <c r="T9" s="2"/>
      <c r="U9" s="2"/>
      <c r="V9" s="2"/>
    </row>
    <row r="10" spans="1:22" ht="18" customHeight="1">
      <c r="A10" s="12" t="s">
        <v>11</v>
      </c>
      <c r="B10" s="6"/>
      <c r="C10" s="21"/>
      <c r="D10" s="3"/>
      <c r="E10" s="3"/>
      <c r="F10" s="3"/>
      <c r="G10" s="3"/>
      <c r="H10" s="3"/>
      <c r="I10" s="10"/>
      <c r="J10" s="3"/>
      <c r="K10" s="8"/>
      <c r="L10" s="2"/>
      <c r="M10" s="2"/>
      <c r="N10" s="2"/>
      <c r="O10" s="2"/>
      <c r="P10" s="2"/>
      <c r="Q10" s="2"/>
      <c r="R10" s="2"/>
      <c r="T10" s="2"/>
      <c r="U10" s="2"/>
      <c r="V10" s="2"/>
    </row>
    <row r="11" spans="1:22" ht="19.149999999999999" customHeight="1">
      <c r="A11" s="41" t="s">
        <v>12</v>
      </c>
      <c r="B11" s="41"/>
      <c r="C11" s="41"/>
      <c r="D11" s="3"/>
      <c r="E11" s="3"/>
      <c r="F11" s="3"/>
      <c r="G11" s="3"/>
      <c r="H11" s="3"/>
      <c r="I11" s="10"/>
      <c r="J11" s="3"/>
      <c r="K11" s="8"/>
      <c r="L11" s="2"/>
      <c r="M11" s="2"/>
      <c r="N11" s="2"/>
      <c r="O11" s="2"/>
      <c r="P11" s="2"/>
      <c r="Q11" s="2"/>
      <c r="R11" s="2"/>
      <c r="S11" s="2"/>
      <c r="T11" s="2"/>
      <c r="U11" s="27"/>
      <c r="V11" s="2"/>
    </row>
    <row r="12" spans="1:22" ht="17.45" customHeight="1">
      <c r="A12" s="41" t="s">
        <v>13</v>
      </c>
      <c r="B12" s="41"/>
      <c r="C12" s="41"/>
      <c r="D12" s="41"/>
      <c r="E12" s="3"/>
      <c r="F12" s="3"/>
      <c r="G12" s="3"/>
      <c r="H12" s="3"/>
      <c r="I12" s="3"/>
      <c r="J12" s="10" t="s">
        <v>14</v>
      </c>
      <c r="K12" s="8"/>
      <c r="L12" s="2"/>
      <c r="M12" s="2"/>
      <c r="N12" s="2"/>
      <c r="O12" s="2"/>
      <c r="P12" s="2"/>
      <c r="Q12" s="2"/>
      <c r="R12" s="2"/>
      <c r="S12" s="28"/>
      <c r="T12" s="2"/>
      <c r="U12" s="2"/>
      <c r="V12" s="2"/>
    </row>
    <row r="13" spans="1:22" ht="18.600000000000001" customHeight="1">
      <c r="A13" s="2"/>
      <c r="B13" s="7"/>
      <c r="C13" s="21"/>
      <c r="D13" s="3"/>
      <c r="E13" s="3"/>
      <c r="F13" s="3"/>
      <c r="G13" s="3"/>
      <c r="H13" s="3"/>
      <c r="I13" s="3"/>
      <c r="J13" s="3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" customHeight="1">
      <c r="A14" s="2"/>
      <c r="B14" s="7"/>
      <c r="C14" s="21"/>
      <c r="D14" s="3"/>
      <c r="E14" s="3"/>
      <c r="F14" s="3"/>
      <c r="G14" s="3"/>
      <c r="H14" s="3"/>
      <c r="I14" s="3"/>
      <c r="J14" s="3"/>
      <c r="K14" s="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149999999999999" customHeight="1">
      <c r="A15" s="2"/>
      <c r="B15" s="7"/>
      <c r="C15" s="21"/>
      <c r="D15" s="3"/>
      <c r="E15" s="3"/>
      <c r="F15" s="3"/>
      <c r="G15" s="3"/>
      <c r="H15" s="3"/>
      <c r="I15" s="3"/>
      <c r="J15" s="3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6.149999999999999" customHeight="1">
      <c r="A16" s="2"/>
      <c r="B16" s="7"/>
      <c r="C16" s="21"/>
      <c r="D16" s="3"/>
      <c r="E16" s="3"/>
      <c r="F16" s="3"/>
      <c r="G16" s="3"/>
      <c r="H16" s="3"/>
      <c r="I16" s="3"/>
      <c r="J16" s="3"/>
      <c r="K16" s="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36" ht="16.899999999999999" customHeight="1">
      <c r="A17" s="2"/>
      <c r="B17" s="7"/>
      <c r="C17" s="21"/>
      <c r="D17" s="3"/>
      <c r="E17" s="3"/>
      <c r="F17" s="7"/>
      <c r="G17" s="3"/>
      <c r="H17" s="3"/>
      <c r="I17" s="3"/>
      <c r="J17" s="3"/>
      <c r="K17" s="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36" ht="18" customHeight="1">
      <c r="A18" s="2"/>
      <c r="B18" s="7"/>
      <c r="C18" s="21"/>
      <c r="D18" s="3"/>
      <c r="E18" s="3"/>
      <c r="F18" s="3"/>
      <c r="G18" s="3"/>
      <c r="H18" s="3"/>
      <c r="I18" s="3"/>
      <c r="J18" s="3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36" ht="24" customHeight="1">
      <c r="A19" s="2"/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36">
      <c r="A20" s="2"/>
      <c r="B20" s="2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36">
      <c r="A21" s="2"/>
      <c r="B21" s="4"/>
      <c r="C21" s="25"/>
      <c r="D21" s="4"/>
      <c r="E21" s="4"/>
      <c r="F21" s="4"/>
      <c r="G21" s="4"/>
      <c r="H21" s="4"/>
      <c r="I21" s="4"/>
      <c r="J21" s="4"/>
      <c r="K21" s="4"/>
      <c r="L21" s="4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36">
      <c r="A22" s="2"/>
      <c r="B22" s="4"/>
      <c r="C22" s="25"/>
      <c r="D22" s="4"/>
      <c r="E22" s="4"/>
      <c r="F22" s="4"/>
      <c r="G22" s="4"/>
      <c r="H22" s="4"/>
      <c r="I22" s="4"/>
      <c r="J22" s="4"/>
      <c r="K22" s="4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36">
      <c r="A23" s="2"/>
      <c r="B23" s="4"/>
      <c r="C23" s="25"/>
      <c r="D23" s="4"/>
      <c r="E23" s="4"/>
      <c r="F23" s="4"/>
      <c r="G23" s="4"/>
      <c r="H23" s="4"/>
      <c r="I23" s="4"/>
      <c r="J23" s="4"/>
      <c r="K23" s="4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36">
      <c r="A24" s="2"/>
      <c r="B24" s="4"/>
      <c r="C24" s="25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36">
      <c r="A25" s="2"/>
      <c r="B25" s="4"/>
      <c r="C25" s="25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36">
      <c r="A26" s="2"/>
      <c r="B26" s="4"/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36">
      <c r="A27" s="2"/>
      <c r="B27" s="2"/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>
      <c r="A28" s="2"/>
      <c r="B28" s="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>
      <c r="A29" s="2"/>
      <c r="B29" s="2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A30" s="2"/>
      <c r="B30" s="2"/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>
      <c r="A31" s="2"/>
      <c r="B31" s="2"/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>
      <c r="A32" s="2"/>
      <c r="B32" s="2"/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>
      <c r="A33" s="2"/>
      <c r="B33" s="2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>
      <c r="A34" s="2"/>
      <c r="B34" s="2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2"/>
      <c r="B35" s="2"/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2"/>
      <c r="B36" s="2"/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>
      <c r="A37" s="2"/>
      <c r="B37" s="2"/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>
      <c r="A38" s="2"/>
      <c r="B38" s="2"/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2"/>
      <c r="B39" s="2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>
      <c r="A40" s="2"/>
      <c r="B40" s="2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B41" s="2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>
      <c r="B42" s="2"/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>
      <c r="B43" s="2"/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>
      <c r="B44" s="2"/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5:36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5:36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5:36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5:36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5:36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5:36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5:36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5:36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5:36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5:36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5:36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5:36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5:36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5:36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5:36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5:36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5:36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5:36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5:36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5:36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5:36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5:36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5">
    <mergeCell ref="B1:K1"/>
    <mergeCell ref="B3:K3"/>
    <mergeCell ref="P3:S3"/>
    <mergeCell ref="A12:D12"/>
    <mergeCell ref="A11:C1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Michaella Macedo Leitão</dc:creator>
  <cp:keywords/>
  <dc:description/>
  <cp:lastModifiedBy/>
  <cp:revision/>
  <dcterms:created xsi:type="dcterms:W3CDTF">2023-12-21T11:48:50Z</dcterms:created>
  <dcterms:modified xsi:type="dcterms:W3CDTF">2024-01-15T16:22:06Z</dcterms:modified>
  <cp:category/>
  <cp:contentStatus/>
</cp:coreProperties>
</file>